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ubhash 2015\FCRA &amp; IT Docs\FCRA Quarterly Uploading\FCRA Quarterly 2021-2022\PS-FC Ouarterly April 2021 to March 2022\"/>
    </mc:Choice>
  </mc:AlternateContent>
  <bookViews>
    <workbookView xWindow="0" yWindow="390" windowWidth="19140" windowHeight="7080"/>
  </bookViews>
  <sheets>
    <sheet name="PSA" sheetId="1" r:id="rId1"/>
  </sheets>
  <definedNames>
    <definedName name="_xlnm.Print_Area" localSheetId="0">PSA!$A$1:$F$31</definedName>
  </definedNames>
  <calcPr calcId="152511"/>
</workbook>
</file>

<file path=xl/calcChain.xml><?xml version="1.0" encoding="utf-8"?>
<calcChain xmlns="http://schemas.openxmlformats.org/spreadsheetml/2006/main">
  <c r="F28" i="1" l="1"/>
  <c r="F27" i="1"/>
  <c r="F15" i="1" l="1"/>
  <c r="F14" i="1"/>
  <c r="F31" i="1"/>
  <c r="H22" i="1" l="1"/>
</calcChain>
</file>

<file path=xl/sharedStrings.xml><?xml version="1.0" encoding="utf-8"?>
<sst xmlns="http://schemas.openxmlformats.org/spreadsheetml/2006/main" count="70" uniqueCount="36">
  <si>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</si>
  <si>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</si>
  <si>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</si>
  <si>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</si>
  <si>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</si>
  <si>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</si>
  <si>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</si>
  <si>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</si>
  <si>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</si>
  <si>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</si>
  <si>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</si>
  <si>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 xml:space="preserve">MISEREOR e V/KZE </t>
  </si>
  <si>
    <t>Institutional</t>
  </si>
  <si>
    <t>Total</t>
  </si>
  <si>
    <t>Mozartstra BE 9,52064Aachen,Deutschland (Germany)http://www.misereor.org;postmaster@misereor.de</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</si>
  <si>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</si>
  <si>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</si>
  <si>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</si>
  <si>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</si>
  <si>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</si>
  <si>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Association for India’s Development-AID</t>
  </si>
  <si>
    <t>5011, Tecumseh Street, College Park, MD 20740-USA,project@aidindia.org,www.aidindia.org</t>
  </si>
  <si>
    <t>Educational</t>
  </si>
  <si>
    <t>Covid</t>
  </si>
  <si>
    <t>Emergency relief Fund</t>
  </si>
  <si>
    <t>American Jewish World Service (AJWS)45 West 36th Street, New York 10018 https://ajws.org, ajws@ajws.org</t>
  </si>
  <si>
    <t>American Jewish World (AJWS)</t>
  </si>
  <si>
    <r>
      <t>As per Rules made under FCR Act, quarterly Statements of Foreign Contribution Receipts are to be submitted before 15th of the next month. For the Quarter ending 30th June 2021, these statements are to be submitted before 15</t>
    </r>
    <r>
      <rPr>
        <vertAlign val="superscript"/>
        <sz val="11"/>
        <color theme="1"/>
        <rFont val="Bookman Old Style"/>
        <family val="1"/>
      </rPr>
      <t>th</t>
    </r>
    <r>
      <rPr>
        <sz val="11"/>
        <color theme="1"/>
        <rFont val="Bookman Old Style"/>
        <family val="1"/>
      </rPr>
      <t xml:space="preserve"> July 2021. If you would like us to submit the same on your behalf, please forward the same to us in the following format;</t>
    </r>
  </si>
  <si>
    <t xml:space="preserve"> Financial Year: 2021-2022</t>
  </si>
  <si>
    <t>Quarter: April 2021 – June 2022</t>
  </si>
  <si>
    <r>
      <t>Subject:</t>
    </r>
    <r>
      <rPr>
        <b/>
        <sz val="12"/>
        <color theme="1"/>
        <rFont val="Bookman Old Style"/>
        <family val="1"/>
      </rPr>
      <t xml:space="preserve">   </t>
    </r>
    <r>
      <rPr>
        <b/>
        <u/>
        <sz val="12"/>
        <color theme="1"/>
        <rFont val="Bookman Old Style"/>
        <family val="1"/>
      </rPr>
      <t>Submission of Quarterly Statement of F.C. Receipts – Quarter ended 30.06.2021</t>
    </r>
  </si>
  <si>
    <t>Oxford India Society</t>
  </si>
  <si>
    <t xml:space="preserve">6 ST. Leonard's Avenue, Chineham,Basingstoke, UK,RG24 8RD </t>
  </si>
  <si>
    <t>Thousand Currents</t>
  </si>
  <si>
    <t>1330, Broadway ,Suite 301,Oakland, CA 94612,USA thousandcurrents.org</t>
  </si>
  <si>
    <t>Fire relief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</si>
</sst>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color rgb="FF000000"/>
      <name val="Calibri"/>
      <family val="2"/>
      <scheme val="minor"/>
    </font>
    <font>
      <sz val="11"/>
      <name val="Book Antiqua"/>
      <family val="1"/>
    </font>
    <font>
      <sz val="11"/>
      <name val="Calibri"/>
      <family val="2"/>
      <scheme val="minor"/>
    </font>
    <font>
      <sz val="12"/>
      <color theme="1"/>
      <name val="Cambria"/>
      <family val="1"/>
    </font>
    <font>
      <sz val="12"/>
      <color rgb="FF000000"/>
      <name val="Cambria"/>
      <family val="1"/>
    </font>
    <font>
      <b/>
      <u/>
      <sz val="12"/>
      <color theme="1"/>
      <name val="Bookman Old Style"/>
      <family val="1"/>
    </font>
    <font>
      <b/>
      <sz val="12"/>
      <color theme="1"/>
      <name val="Bookman Old Style"/>
      <family val="1"/>
    </font>
    <font>
      <u/>
      <sz val="11"/>
      <color theme="10"/>
      <name val="Calibri"/>
      <family val="2"/>
      <scheme val="minor"/>
    </font>
    <font>
      <sz val="12"/>
      <name val="Calibri"/>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61">
    <xf numFmtId="0" fontId="0" fillId="0" borderId="0" xfId="0"/>
    <xf numFmtId="0" fontId="5" fillId="0" borderId="5" xfId="0" applyFont="1" applyBorder="1" applyAlignment="1">
      <alignment horizontal="center" vertical="center"/>
    </xf>
    <xf numFmtId="0" fontId="0" fillId="0" borderId="0" xfId="0" applyBorder="1"/>
    <xf numFmtId="0" fontId="0" fillId="0" borderId="6" xfId="0" applyBorder="1"/>
    <xf numFmtId="0" fontId="3"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6" fillId="0" borderId="12" xfId="0" applyFont="1" applyBorder="1" applyAlignment="1">
      <alignment vertical="center"/>
    </xf>
    <xf numFmtId="0" fontId="2" fillId="0" borderId="12" xfId="0" applyFont="1" applyBorder="1" applyAlignment="1">
      <alignment vertical="center"/>
    </xf>
    <xf numFmtId="0" fontId="6" fillId="0" borderId="12" xfId="0" applyFont="1" applyBorder="1" applyAlignment="1">
      <alignment horizontal="center" vertical="center" wrapText="1"/>
    </xf>
    <xf numFmtId="164"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6" fillId="0" borderId="5" xfId="0" applyFont="1" applyBorder="1" applyAlignment="1">
      <alignment vertical="center" wrapText="1"/>
    </xf>
    <xf numFmtId="0" fontId="6" fillId="0" borderId="13" xfId="0" applyFont="1" applyBorder="1" applyAlignment="1">
      <alignment vertical="center"/>
    </xf>
    <xf numFmtId="0" fontId="0" fillId="0" borderId="1" xfId="0" applyFont="1" applyBorder="1"/>
    <xf numFmtId="0" fontId="0" fillId="0" borderId="11" xfId="0" applyFont="1" applyBorder="1"/>
    <xf numFmtId="0" fontId="6" fillId="0" borderId="2"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164" fontId="8" fillId="0" borderId="1" xfId="1" applyFont="1" applyBorder="1" applyAlignment="1">
      <alignment vertical="center"/>
    </xf>
    <xf numFmtId="0" fontId="0" fillId="0" borderId="0" xfId="0"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9" fillId="0" borderId="8" xfId="0" applyFont="1" applyFill="1" applyBorder="1" applyAlignment="1">
      <alignment vertical="center" wrapText="1"/>
    </xf>
    <xf numFmtId="0" fontId="10" fillId="0" borderId="1" xfId="0" applyFont="1" applyBorder="1" applyAlignment="1">
      <alignment vertical="center"/>
    </xf>
    <xf numFmtId="0" fontId="7" fillId="0" borderId="1" xfId="0" applyFont="1" applyBorder="1" applyAlignment="1">
      <alignment vertical="center" wrapText="1"/>
    </xf>
    <xf numFmtId="0" fontId="11" fillId="0" borderId="1" xfId="0" applyFont="1" applyBorder="1" applyAlignment="1">
      <alignment horizontal="justify" vertical="center"/>
    </xf>
    <xf numFmtId="164" fontId="0" fillId="0" borderId="0" xfId="1" applyFont="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vertical="center"/>
    </xf>
    <xf numFmtId="0" fontId="0" fillId="0" borderId="0" xfId="0" applyFill="1"/>
    <xf numFmtId="0" fontId="14" fillId="0" borderId="0" xfId="2"/>
    <xf numFmtId="164" fontId="0" fillId="0" borderId="8" xfId="1" applyFont="1" applyBorder="1" applyAlignment="1">
      <alignment horizontal="center" vertical="center"/>
    </xf>
    <xf numFmtId="164" fontId="0" fillId="0" borderId="0" xfId="1" applyFont="1"/>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43" fontId="0" fillId="0" borderId="0" xfId="0" applyNumberFormat="1"/>
    <xf numFmtId="164" fontId="0" fillId="0" borderId="0" xfId="0" applyNumberFormat="1"/>
    <xf numFmtId="0" fontId="15" fillId="0" borderId="1" xfId="0" applyFont="1" applyBorder="1" applyAlignment="1">
      <alignment horizontal="justify" vertical="center"/>
    </xf>
    <xf numFmtId="164" fontId="8" fillId="0" borderId="0" xfId="1" applyFont="1" applyBorder="1" applyAlignment="1">
      <alignmen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10" zoomScaleNormal="100" workbookViewId="0">
      <selection activeCell="H26" sqref="H26"/>
    </sheetView>
  </sheetViews>
  <sheetFormatPr defaultRowHeight="15" x14ac:dyDescent="0.25"/>
  <cols>
    <col min="1" max="1" width="8.7109375" bestFit="1" customWidth="1"/>
    <col min="2" max="2" width="20.7109375" customWidth="1"/>
    <col min="3" max="3" width="15.28515625" customWidth="1"/>
    <col min="4" max="4" width="30.5703125" customWidth="1"/>
    <col min="5" max="5" width="31.140625" bestFit="1" customWidth="1"/>
    <col min="6" max="6" width="15.42578125" bestFit="1" customWidth="1"/>
    <col min="7" max="7" width="16.7109375" bestFit="1" customWidth="1"/>
    <col min="8" max="8" width="18" bestFit="1" customWidth="1"/>
  </cols>
  <sheetData>
    <row r="1" spans="1:7" ht="15.75" x14ac:dyDescent="0.25">
      <c r="A1" s="51" t="s">
        <v>30</v>
      </c>
      <c r="B1" s="52"/>
      <c r="C1" s="52"/>
      <c r="D1" s="52"/>
      <c r="E1" s="52"/>
      <c r="F1" s="53"/>
    </row>
    <row r="2" spans="1:7" ht="66" customHeight="1" x14ac:dyDescent="0.25">
      <c r="A2" s="48" t="s">
        <v>27</v>
      </c>
      <c r="B2" s="49"/>
      <c r="C2" s="49"/>
      <c r="D2" s="49"/>
      <c r="E2" s="49"/>
      <c r="F2" s="50"/>
    </row>
    <row r="3" spans="1:7" ht="15.75" x14ac:dyDescent="0.25">
      <c r="A3" s="54" t="s">
        <v>0</v>
      </c>
      <c r="B3" s="55"/>
      <c r="C3" s="55"/>
      <c r="D3" s="55"/>
      <c r="E3" s="55"/>
      <c r="F3" s="56"/>
    </row>
    <row r="4" spans="1:7" x14ac:dyDescent="0.25">
      <c r="A4" s="1"/>
      <c r="B4" s="2"/>
      <c r="C4" s="2"/>
      <c r="D4" s="2"/>
      <c r="E4" s="2"/>
      <c r="F4" s="3"/>
    </row>
    <row r="5" spans="1:7" x14ac:dyDescent="0.25">
      <c r="A5" s="7">
        <v>1</v>
      </c>
      <c r="B5" s="2" t="s">
        <v>10</v>
      </c>
      <c r="C5" s="2"/>
      <c r="D5" s="2"/>
      <c r="E5" s="2"/>
      <c r="F5" s="3"/>
    </row>
    <row r="6" spans="1:7" x14ac:dyDescent="0.25">
      <c r="A6" s="7">
        <v>2</v>
      </c>
      <c r="B6" s="2" t="s">
        <v>3</v>
      </c>
      <c r="C6" s="2"/>
      <c r="D6" s="2"/>
      <c r="E6" s="2"/>
      <c r="F6" s="3"/>
    </row>
    <row r="7" spans="1:7" x14ac:dyDescent="0.25">
      <c r="A7" s="7">
        <v>3</v>
      </c>
      <c r="B7" s="2" t="s">
        <v>2</v>
      </c>
      <c r="C7" s="2"/>
      <c r="D7" s="2"/>
      <c r="E7" s="2"/>
      <c r="F7" s="3"/>
    </row>
    <row r="8" spans="1:7" x14ac:dyDescent="0.25">
      <c r="A8" s="7"/>
      <c r="B8" s="2" t="s">
        <v>1</v>
      </c>
      <c r="C8" s="2"/>
      <c r="D8" s="2"/>
      <c r="E8" s="2"/>
      <c r="F8" s="3"/>
    </row>
    <row r="9" spans="1:7" x14ac:dyDescent="0.25">
      <c r="A9" s="7">
        <v>4</v>
      </c>
      <c r="B9" s="19" t="s">
        <v>28</v>
      </c>
      <c r="C9" s="2"/>
      <c r="D9" s="2"/>
      <c r="E9" s="2"/>
      <c r="F9" s="3"/>
    </row>
    <row r="10" spans="1:7" x14ac:dyDescent="0.25">
      <c r="A10" s="21"/>
      <c r="B10" s="4" t="s">
        <v>18</v>
      </c>
      <c r="C10" s="2"/>
      <c r="D10" s="2"/>
      <c r="E10" s="16"/>
      <c r="F10" s="20">
        <v>19665321.170000002</v>
      </c>
      <c r="G10" s="16"/>
    </row>
    <row r="11" spans="1:7" x14ac:dyDescent="0.25">
      <c r="A11" s="21"/>
      <c r="B11" s="4" t="s">
        <v>19</v>
      </c>
      <c r="C11" s="2"/>
      <c r="D11" s="2"/>
      <c r="E11" s="16"/>
      <c r="F11" s="20">
        <v>13277</v>
      </c>
      <c r="G11" s="16"/>
    </row>
    <row r="12" spans="1:7" x14ac:dyDescent="0.25">
      <c r="A12" s="7">
        <v>5</v>
      </c>
      <c r="B12" s="2" t="s">
        <v>29</v>
      </c>
      <c r="C12" s="2"/>
      <c r="D12" s="2"/>
      <c r="E12" s="2"/>
      <c r="F12" s="3"/>
      <c r="G12" s="2"/>
    </row>
    <row r="13" spans="1:7" x14ac:dyDescent="0.25">
      <c r="A13" s="7"/>
      <c r="B13" s="2"/>
      <c r="C13" s="2"/>
      <c r="D13" s="2"/>
      <c r="E13" s="16"/>
      <c r="F13" s="20"/>
      <c r="G13" s="2"/>
    </row>
    <row r="14" spans="1:7" x14ac:dyDescent="0.25">
      <c r="A14" s="6"/>
      <c r="B14" s="4" t="s">
        <v>16</v>
      </c>
      <c r="C14" s="2"/>
      <c r="D14" s="2"/>
      <c r="E14" s="16"/>
      <c r="F14" s="20">
        <f>+SUM(F18:F27)</f>
        <v>19220325.170000002</v>
      </c>
      <c r="G14" s="16"/>
    </row>
    <row r="15" spans="1:7" x14ac:dyDescent="0.25">
      <c r="A15" s="6"/>
      <c r="B15" s="4" t="s">
        <v>17</v>
      </c>
      <c r="C15" s="2"/>
      <c r="D15" s="2"/>
      <c r="E15" s="16"/>
      <c r="F15" s="20">
        <f>+F29</f>
        <v>13277</v>
      </c>
      <c r="G15" s="16"/>
    </row>
    <row r="16" spans="1:7" x14ac:dyDescent="0.25">
      <c r="A16" s="17"/>
      <c r="B16" s="8"/>
      <c r="C16" s="8"/>
      <c r="D16" s="8"/>
      <c r="E16" s="8"/>
      <c r="F16" s="5"/>
    </row>
    <row r="17" spans="1:17" ht="49.5" x14ac:dyDescent="0.25">
      <c r="A17" s="10" t="s">
        <v>4</v>
      </c>
      <c r="B17" s="9" t="s">
        <v>5</v>
      </c>
      <c r="C17" s="11" t="s">
        <v>6</v>
      </c>
      <c r="D17" s="22" t="s">
        <v>7</v>
      </c>
      <c r="E17" s="26" t="s">
        <v>8</v>
      </c>
      <c r="F17" s="23" t="s">
        <v>9</v>
      </c>
    </row>
    <row r="18" spans="1:17" ht="66" x14ac:dyDescent="0.25">
      <c r="A18" s="28">
        <v>1</v>
      </c>
      <c r="B18" s="31" t="s">
        <v>20</v>
      </c>
      <c r="C18" s="32" t="s">
        <v>12</v>
      </c>
      <c r="D18" s="33" t="s">
        <v>21</v>
      </c>
      <c r="E18" s="36" t="s">
        <v>24</v>
      </c>
      <c r="F18" s="29">
        <v>1465000</v>
      </c>
      <c r="G18" s="30" t="s">
        <v>23</v>
      </c>
      <c r="Q18" s="30"/>
    </row>
    <row r="19" spans="1:17" ht="66" x14ac:dyDescent="0.25">
      <c r="A19" s="28">
        <v>2</v>
      </c>
      <c r="B19" s="31" t="s">
        <v>20</v>
      </c>
      <c r="C19" s="32" t="s">
        <v>12</v>
      </c>
      <c r="D19" s="33" t="s">
        <v>21</v>
      </c>
      <c r="E19" s="34" t="s">
        <v>22</v>
      </c>
      <c r="F19" s="29">
        <v>432175</v>
      </c>
      <c r="H19" s="39"/>
      <c r="I19" s="30"/>
      <c r="J19" s="30"/>
      <c r="K19" s="30"/>
      <c r="L19" s="30"/>
      <c r="M19" s="30"/>
      <c r="N19" s="30"/>
      <c r="O19" s="30"/>
      <c r="P19" s="30"/>
    </row>
    <row r="20" spans="1:17" ht="66" x14ac:dyDescent="0.25">
      <c r="A20" s="28">
        <v>3</v>
      </c>
      <c r="B20" s="31" t="s">
        <v>20</v>
      </c>
      <c r="C20" s="32" t="s">
        <v>12</v>
      </c>
      <c r="D20" s="33" t="s">
        <v>21</v>
      </c>
      <c r="E20" s="34" t="s">
        <v>22</v>
      </c>
      <c r="F20" s="29">
        <v>651925</v>
      </c>
      <c r="G20" s="42"/>
      <c r="H20" s="39"/>
      <c r="I20" s="43"/>
      <c r="J20" s="44"/>
      <c r="K20" s="43"/>
      <c r="L20" s="43"/>
      <c r="M20" s="43"/>
      <c r="N20" s="43"/>
      <c r="O20" s="43"/>
      <c r="P20" s="30"/>
    </row>
    <row r="21" spans="1:17" ht="66" x14ac:dyDescent="0.25">
      <c r="A21" s="28">
        <v>4</v>
      </c>
      <c r="B21" s="31" t="s">
        <v>20</v>
      </c>
      <c r="C21" s="32" t="s">
        <v>12</v>
      </c>
      <c r="D21" s="33" t="s">
        <v>21</v>
      </c>
      <c r="E21" s="36" t="s">
        <v>24</v>
      </c>
      <c r="F21" s="29">
        <v>300325</v>
      </c>
      <c r="G21" s="30" t="s">
        <v>35</v>
      </c>
      <c r="H21" s="39"/>
    </row>
    <row r="22" spans="1:17" ht="66" x14ac:dyDescent="0.25">
      <c r="A22" s="28">
        <v>5</v>
      </c>
      <c r="B22" s="31" t="s">
        <v>20</v>
      </c>
      <c r="C22" s="32" t="s">
        <v>12</v>
      </c>
      <c r="D22" s="33" t="s">
        <v>21</v>
      </c>
      <c r="E22" s="36" t="s">
        <v>24</v>
      </c>
      <c r="F22" s="29">
        <v>1820000</v>
      </c>
      <c r="G22" s="41" t="s">
        <v>23</v>
      </c>
      <c r="H22" s="39">
        <f>SUM(H19:H21)</f>
        <v>0</v>
      </c>
    </row>
    <row r="23" spans="1:17" ht="78.75" x14ac:dyDescent="0.25">
      <c r="A23" s="28">
        <v>6</v>
      </c>
      <c r="B23" s="35" t="s">
        <v>26</v>
      </c>
      <c r="C23" s="32" t="s">
        <v>12</v>
      </c>
      <c r="D23" s="38" t="s">
        <v>25</v>
      </c>
      <c r="E23" s="34" t="s">
        <v>22</v>
      </c>
      <c r="F23" s="29">
        <v>3829140</v>
      </c>
      <c r="G23" s="30"/>
    </row>
    <row r="24" spans="1:17" ht="78.75" x14ac:dyDescent="0.25">
      <c r="A24" s="28">
        <v>7</v>
      </c>
      <c r="B24" s="35" t="s">
        <v>26</v>
      </c>
      <c r="C24" s="32" t="s">
        <v>12</v>
      </c>
      <c r="D24" s="38" t="s">
        <v>25</v>
      </c>
      <c r="E24" s="34" t="s">
        <v>22</v>
      </c>
      <c r="F24" s="29">
        <v>1421600</v>
      </c>
      <c r="G24" s="30"/>
    </row>
    <row r="25" spans="1:17" ht="66.75" customHeight="1" x14ac:dyDescent="0.25">
      <c r="A25" s="28">
        <v>8</v>
      </c>
      <c r="B25" s="35" t="s">
        <v>31</v>
      </c>
      <c r="C25" s="32" t="s">
        <v>12</v>
      </c>
      <c r="D25" s="59" t="s">
        <v>32</v>
      </c>
      <c r="E25" s="36" t="s">
        <v>24</v>
      </c>
      <c r="F25" s="29">
        <v>104625.67</v>
      </c>
      <c r="G25" s="41" t="s">
        <v>23</v>
      </c>
      <c r="H25" s="40"/>
    </row>
    <row r="26" spans="1:17" ht="60" x14ac:dyDescent="0.25">
      <c r="A26" s="28">
        <v>9</v>
      </c>
      <c r="B26" s="37" t="s">
        <v>11</v>
      </c>
      <c r="C26" s="32" t="s">
        <v>12</v>
      </c>
      <c r="D26" s="27" t="s">
        <v>14</v>
      </c>
      <c r="E26" s="34" t="s">
        <v>22</v>
      </c>
      <c r="F26" s="29">
        <v>3262252.5</v>
      </c>
      <c r="G26" s="30"/>
      <c r="H26" s="60"/>
    </row>
    <row r="27" spans="1:17" ht="45" x14ac:dyDescent="0.25">
      <c r="A27" s="28">
        <v>10</v>
      </c>
      <c r="B27" s="37" t="s">
        <v>33</v>
      </c>
      <c r="C27" s="32" t="s">
        <v>12</v>
      </c>
      <c r="D27" s="27" t="s">
        <v>34</v>
      </c>
      <c r="E27" s="34" t="s">
        <v>22</v>
      </c>
      <c r="F27" s="29">
        <f>ROUND(6378278-F28,0)</f>
        <v>5933282</v>
      </c>
      <c r="G27" s="39"/>
      <c r="H27" s="57"/>
    </row>
    <row r="28" spans="1:17" ht="45" x14ac:dyDescent="0.25">
      <c r="A28" s="28">
        <v>11</v>
      </c>
      <c r="B28" s="37" t="s">
        <v>33</v>
      </c>
      <c r="C28" s="32" t="s">
        <v>12</v>
      </c>
      <c r="D28" s="27" t="s">
        <v>34</v>
      </c>
      <c r="E28" s="36" t="s">
        <v>24</v>
      </c>
      <c r="F28" s="29">
        <f>+ROUND(444996.14,0)</f>
        <v>444996</v>
      </c>
      <c r="G28" s="41" t="s">
        <v>23</v>
      </c>
      <c r="H28" s="57"/>
    </row>
    <row r="29" spans="1:17" x14ac:dyDescent="0.25">
      <c r="A29" s="28">
        <v>12</v>
      </c>
      <c r="B29" s="24" t="s">
        <v>15</v>
      </c>
      <c r="C29" s="24"/>
      <c r="D29" s="24"/>
      <c r="E29" s="25"/>
      <c r="F29" s="12">
        <v>13277</v>
      </c>
      <c r="G29" s="47"/>
      <c r="H29" s="57"/>
      <c r="K29" s="45"/>
    </row>
    <row r="30" spans="1:17" x14ac:dyDescent="0.25">
      <c r="A30" s="28"/>
      <c r="B30" s="24"/>
      <c r="C30" s="24"/>
      <c r="D30" s="24"/>
      <c r="E30" s="25"/>
      <c r="F30" s="46"/>
      <c r="H30" s="57"/>
      <c r="K30" s="45"/>
    </row>
    <row r="31" spans="1:17" x14ac:dyDescent="0.25">
      <c r="A31" s="13"/>
      <c r="B31" s="14"/>
      <c r="C31" s="14"/>
      <c r="D31" s="14"/>
      <c r="E31" s="18" t="s">
        <v>13</v>
      </c>
      <c r="F31" s="15">
        <f>SUM(F18:F30)</f>
        <v>19678598.170000002</v>
      </c>
    </row>
    <row r="33" spans="7:9" x14ac:dyDescent="0.25">
      <c r="I33" s="57"/>
    </row>
    <row r="34" spans="7:9" x14ac:dyDescent="0.25">
      <c r="G34" s="47"/>
    </row>
    <row r="35" spans="7:9" x14ac:dyDescent="0.25">
      <c r="G35" s="47"/>
    </row>
    <row r="36" spans="7:9" x14ac:dyDescent="0.25">
      <c r="G36" s="47"/>
      <c r="H36" s="58"/>
    </row>
    <row r="37" spans="7:9" x14ac:dyDescent="0.25">
      <c r="G37" s="47"/>
    </row>
  </sheetData>
  <mergeCells count="3">
    <mergeCell ref="A2:F2"/>
    <mergeCell ref="A1:F1"/>
    <mergeCell ref="A3:F3"/>
  </mergeCells>
  <pageMargins left="0.51" right="0.17" top="0.43" bottom="0.4"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2021-07-13T06:20:07Z</cp:lastPrinted>
  <dcterms:created xsi:type="dcterms:W3CDTF">2019-10-01T10:12:07Z</dcterms:created>
  <dcterms:modified xsi:type="dcterms:W3CDTF">2021-07-13T09:49:08Z</dcterms:modified>
</cp:coreProperties>
</file>