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ubhash 2015\FCRA &amp; IT Docs\FCRA Quarterly Uploading\FCRA Quarterly 2021-2022\PS-FC Ouarterly April 2021 to March 2022\"/>
    </mc:Choice>
  </mc:AlternateContent>
  <bookViews>
    <workbookView xWindow="0" yWindow="390" windowWidth="19140" windowHeight="7080"/>
  </bookViews>
  <sheets>
    <sheet name="PSA" sheetId="1" r:id="rId1"/>
  </sheets>
  <definedNames>
    <definedName name="_xlnm.Print_Area" localSheetId="0">PSA!$A$1:$F$31</definedName>
  </definedNames>
  <calcPr calcId="152511"/>
</workbook>
</file>

<file path=xl/calcChain.xml><?xml version="1.0" encoding="utf-8"?>
<calcChain xmlns="http://schemas.openxmlformats.org/spreadsheetml/2006/main">
  <c r="F28" i="1" l="1"/>
  <c r="F27" i="1"/>
  <c r="F15" i="1" l="1"/>
  <c r="F14" i="1"/>
  <c r="F31" i="1"/>
  <c r="H22" i="1" l="1"/>
</calcChain>
</file>

<file path=xl/sharedStrings.xml><?xml version="1.0" encoding="utf-8"?>
<sst xmlns="http://schemas.openxmlformats.org/spreadsheetml/2006/main" count="70" uniqueCount="36">
  <si>
    <t>Details of Quarterly Receipt of Foreign Contribution</t>
  </si>
  <si>
    <t>Thiruvalla-689111-Kerala State-India</t>
  </si>
  <si>
    <t xml:space="preserve"> Address of the Association:15, J. P Nagar -1,Railway Station Post,</t>
  </si>
  <si>
    <t xml:space="preserve"> FCRA Registration Number: 231650130 / Feb. 1985</t>
  </si>
  <si>
    <t>S. No.</t>
  </si>
  <si>
    <t>Name of Donors</t>
  </si>
  <si>
    <t>International/Individual</t>
  </si>
  <si>
    <t>Detail of the donor: Official Address; Email Address; Website address</t>
  </si>
  <si>
    <t>Purposes for which received</t>
  </si>
  <si>
    <t>Amount (Rs.)</t>
  </si>
  <si>
    <t>Name of the Association : PROGRAMME FOR SOCIAL ACTION</t>
  </si>
  <si>
    <t xml:space="preserve">MISEREOR e V/KZE </t>
  </si>
  <si>
    <t>Institutional</t>
  </si>
  <si>
    <t>Total</t>
  </si>
  <si>
    <t>Mozartstra BE 9,52064Aachen,Deutschland (Germany)http://www.misereor.org;postmaster@misereor.de</t>
  </si>
  <si>
    <t>Interest</t>
  </si>
  <si>
    <t xml:space="preserve">Total Foreign Contribution received during this quarter: </t>
  </si>
  <si>
    <t xml:space="preserve">Total Interest received during this quarter in FC account: </t>
  </si>
  <si>
    <t xml:space="preserve">Total Foreign Contribution Received:  </t>
  </si>
  <si>
    <t xml:space="preserve">Total Interest Received in FC account: </t>
  </si>
  <si>
    <t>Association for India’s Development-AID</t>
  </si>
  <si>
    <t>5011, Tecumseh Street, College Park, MD 20740-USA,project@aidindia.org,www.aidindia.org</t>
  </si>
  <si>
    <t>Educational</t>
  </si>
  <si>
    <t>Covid</t>
  </si>
  <si>
    <t>Emergency relief Fund</t>
  </si>
  <si>
    <t>American Jewish World Service (AJWS)45 West 36th Street, New York 10018 https://ajws.org, ajws@ajws.org</t>
  </si>
  <si>
    <t>American Jewish World (AJWS)</t>
  </si>
  <si>
    <r>
      <t>As per Rules made under FCR Act, quarterly Statements of Foreign Contribution Receipts are to be submitted before 15th of the next month. For the Quarter ending 30th June 2021, these statements are to be submitted before 15</t>
    </r>
    <r>
      <rPr>
        <vertAlign val="superscript"/>
        <sz val="11"/>
        <color theme="1"/>
        <rFont val="Bookman Old Style"/>
        <family val="1"/>
      </rPr>
      <t>th</t>
    </r>
    <r>
      <rPr>
        <sz val="11"/>
        <color theme="1"/>
        <rFont val="Bookman Old Style"/>
        <family val="1"/>
      </rPr>
      <t xml:space="preserve"> July 2021. If you would like us to submit the same on your behalf, please forward the same to us in the following format;</t>
    </r>
  </si>
  <si>
    <t xml:space="preserve"> Financial Year: 2021-2022</t>
  </si>
  <si>
    <t>Quarter: April 2021 – June 2022</t>
  </si>
  <si>
    <r>
      <t>Subject:</t>
    </r>
    <r>
      <rPr>
        <b/>
        <sz val="12"/>
        <color theme="1"/>
        <rFont val="Bookman Old Style"/>
        <family val="1"/>
      </rPr>
      <t xml:space="preserve">   </t>
    </r>
    <r>
      <rPr>
        <b/>
        <u/>
        <sz val="12"/>
        <color theme="1"/>
        <rFont val="Bookman Old Style"/>
        <family val="1"/>
      </rPr>
      <t>Submission of Quarterly Statement of F.C. Receipts – Quarter ended 30.06.2021</t>
    </r>
  </si>
  <si>
    <t>Oxford India Society</t>
  </si>
  <si>
    <t xml:space="preserve">6 ST. Leonard's Avenue, Chineham,Basingstoke, UK,RG24 8RD </t>
  </si>
  <si>
    <t>Thousand Currents</t>
  </si>
  <si>
    <t>1330, Broadway ,Suite 301,Oakland, CA 94612,USA thousandcurrents.org</t>
  </si>
  <si>
    <t>Fire relief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</si>
</sst>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color rgb="FF000000"/>
      <name val="Calibri"/>
      <family val="2"/>
      <scheme val="minor"/>
    </font>
    <font>
      <sz val="11"/>
      <name val="Book Antiqua"/>
      <family val="1"/>
    </font>
    <font>
      <sz val="11"/>
      <name val="Calibri"/>
      <family val="2"/>
      <scheme val="minor"/>
    </font>
    <font>
      <sz val="12"/>
      <color theme="1"/>
      <name val="Cambria"/>
      <family val="1"/>
    </font>
    <font>
      <sz val="12"/>
      <color rgb="FF000000"/>
      <name val="Cambria"/>
      <family val="1"/>
    </font>
    <font>
      <b/>
      <u/>
      <sz val="12"/>
      <color theme="1"/>
      <name val="Bookman Old Style"/>
      <family val="1"/>
    </font>
    <font>
      <b/>
      <sz val="12"/>
      <color theme="1"/>
      <name val="Bookman Old Style"/>
      <family val="1"/>
    </font>
    <font>
      <u/>
      <sz val="11"/>
      <color theme="10"/>
      <name val="Calibri"/>
      <family val="2"/>
      <scheme val="minor"/>
    </font>
    <font>
      <sz val="12"/>
      <name val="Calibri"/>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cellStyleXfs>
  <cellXfs count="61">
    <xf numFmtId="0" fontId="0" fillId="0" borderId="0" xfId="0"/>
    <xf numFmtId="0" fontId="5" fillId="0" borderId="5" xfId="0" applyFont="1" applyBorder="1" applyAlignment="1">
      <alignment horizontal="center" vertical="center"/>
    </xf>
    <xf numFmtId="0" fontId="0" fillId="0" borderId="0" xfId="0" applyBorder="1"/>
    <xf numFmtId="0" fontId="0" fillId="0" borderId="6" xfId="0" applyBorder="1"/>
    <xf numFmtId="0" fontId="3" fillId="0" borderId="0" xfId="0" applyFont="1" applyBorder="1" applyAlignment="1">
      <alignment vertical="center"/>
    </xf>
    <xf numFmtId="0" fontId="0" fillId="0" borderId="7" xfId="0" applyBorder="1"/>
    <xf numFmtId="0" fontId="0" fillId="0" borderId="5" xfId="0" applyFont="1" applyBorder="1"/>
    <xf numFmtId="0" fontId="0" fillId="0" borderId="5" xfId="0" applyFont="1" applyBorder="1" applyAlignment="1">
      <alignment horizontal="center" vertical="center"/>
    </xf>
    <xf numFmtId="0" fontId="0" fillId="0" borderId="9" xfId="0" applyBorder="1"/>
    <xf numFmtId="0" fontId="6" fillId="0" borderId="12" xfId="0" applyFont="1" applyBorder="1" applyAlignment="1">
      <alignment vertical="center"/>
    </xf>
    <xf numFmtId="0" fontId="2" fillId="0" borderId="12" xfId="0" applyFont="1" applyBorder="1" applyAlignment="1">
      <alignment vertical="center"/>
    </xf>
    <xf numFmtId="0" fontId="6" fillId="0" borderId="12" xfId="0" applyFont="1" applyBorder="1" applyAlignment="1">
      <alignment horizontal="center" vertical="center" wrapText="1"/>
    </xf>
    <xf numFmtId="164" fontId="0" fillId="0" borderId="1" xfId="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164" fontId="2" fillId="0" borderId="8" xfId="0" applyNumberFormat="1" applyFont="1" applyBorder="1"/>
    <xf numFmtId="4" fontId="0" fillId="0" borderId="0" xfId="0" applyNumberFormat="1" applyBorder="1"/>
    <xf numFmtId="0" fontId="0" fillId="0" borderId="10" xfId="0" applyFont="1" applyBorder="1"/>
    <xf numFmtId="0" fontId="2" fillId="0" borderId="11" xfId="0" applyFont="1" applyBorder="1" applyAlignment="1">
      <alignment horizontal="center"/>
    </xf>
    <xf numFmtId="0" fontId="2" fillId="0" borderId="0" xfId="0" applyFont="1" applyBorder="1"/>
    <xf numFmtId="4" fontId="0" fillId="0" borderId="6" xfId="0" applyNumberFormat="1" applyBorder="1"/>
    <xf numFmtId="0" fontId="0" fillId="0" borderId="5" xfId="0" applyFont="1" applyBorder="1" applyAlignment="1">
      <alignment horizontal="center"/>
    </xf>
    <xf numFmtId="0" fontId="6" fillId="0" borderId="5" xfId="0" applyFont="1" applyBorder="1" applyAlignment="1">
      <alignment vertical="center" wrapText="1"/>
    </xf>
    <xf numFmtId="0" fontId="6" fillId="0" borderId="13" xfId="0" applyFont="1" applyBorder="1" applyAlignment="1">
      <alignment vertical="center"/>
    </xf>
    <xf numFmtId="0" fontId="0" fillId="0" borderId="1" xfId="0" applyFont="1" applyBorder="1"/>
    <xf numFmtId="0" fontId="0" fillId="0" borderId="11" xfId="0" applyFont="1" applyBorder="1"/>
    <xf numFmtId="0" fontId="6" fillId="0" borderId="2"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164" fontId="8" fillId="0" borderId="1" xfId="1" applyFont="1" applyBorder="1" applyAlignment="1">
      <alignment vertical="center"/>
    </xf>
    <xf numFmtId="0" fontId="0" fillId="0" borderId="0" xfId="0"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9" fillId="0" borderId="8" xfId="0" applyFont="1" applyFill="1" applyBorder="1" applyAlignment="1">
      <alignment vertical="center" wrapText="1"/>
    </xf>
    <xf numFmtId="0" fontId="10" fillId="0" borderId="1" xfId="0" applyFont="1" applyBorder="1" applyAlignment="1">
      <alignment vertical="center"/>
    </xf>
    <xf numFmtId="0" fontId="7" fillId="0" borderId="1" xfId="0" applyFont="1" applyBorder="1" applyAlignment="1">
      <alignment vertical="center" wrapText="1"/>
    </xf>
    <xf numFmtId="0" fontId="11" fillId="0" borderId="1" xfId="0" applyFont="1" applyBorder="1" applyAlignment="1">
      <alignment horizontal="justify" vertical="center"/>
    </xf>
    <xf numFmtId="164" fontId="0" fillId="0" borderId="0" xfId="1" applyFont="1"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vertical="center"/>
    </xf>
    <xf numFmtId="0" fontId="0" fillId="0" borderId="0" xfId="0" applyFill="1"/>
    <xf numFmtId="0" fontId="14" fillId="0" borderId="0" xfId="2"/>
    <xf numFmtId="164" fontId="0" fillId="0" borderId="8" xfId="1" applyFont="1" applyBorder="1" applyAlignment="1">
      <alignment horizontal="center" vertical="center"/>
    </xf>
    <xf numFmtId="164" fontId="0" fillId="0" borderId="0" xfId="1" applyFont="1"/>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43" fontId="0" fillId="0" borderId="0" xfId="0" applyNumberFormat="1"/>
    <xf numFmtId="164" fontId="0" fillId="0" borderId="0" xfId="0" applyNumberFormat="1"/>
    <xf numFmtId="0" fontId="15" fillId="0" borderId="1" xfId="0" applyFont="1" applyBorder="1" applyAlignment="1">
      <alignment horizontal="justify" vertical="center"/>
    </xf>
    <xf numFmtId="164" fontId="8" fillId="0" borderId="0" xfId="1" applyFont="1" applyBorder="1" applyAlignment="1">
      <alignmen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A10" zoomScaleNormal="100" workbookViewId="0">
      <selection activeCell="H26" sqref="H26"/>
    </sheetView>
  </sheetViews>
  <sheetFormatPr defaultRowHeight="15" x14ac:dyDescent="0.25"/>
  <cols>
    <col min="1" max="1" width="8.7109375" bestFit="1" customWidth="1"/>
    <col min="2" max="2" width="20.7109375" customWidth="1"/>
    <col min="3" max="3" width="15.28515625" customWidth="1"/>
    <col min="4" max="4" width="30.5703125" customWidth="1"/>
    <col min="5" max="5" width="31.140625" bestFit="1" customWidth="1"/>
    <col min="6" max="6" width="15.42578125" bestFit="1" customWidth="1"/>
    <col min="7" max="7" width="16.7109375" bestFit="1" customWidth="1"/>
    <col min="8" max="8" width="18" bestFit="1" customWidth="1"/>
  </cols>
  <sheetData>
    <row r="1" spans="1:7" ht="15.75" x14ac:dyDescent="0.25">
      <c r="A1" s="51" t="s">
        <v>30</v>
      </c>
      <c r="B1" s="52"/>
      <c r="C1" s="52"/>
      <c r="D1" s="52"/>
      <c r="E1" s="52"/>
      <c r="F1" s="53"/>
    </row>
    <row r="2" spans="1:7" ht="66" customHeight="1" x14ac:dyDescent="0.25">
      <c r="A2" s="48" t="s">
        <v>27</v>
      </c>
      <c r="B2" s="49"/>
      <c r="C2" s="49"/>
      <c r="D2" s="49"/>
      <c r="E2" s="49"/>
      <c r="F2" s="50"/>
    </row>
    <row r="3" spans="1:7" ht="15.75" x14ac:dyDescent="0.25">
      <c r="A3" s="54" t="s">
        <v>0</v>
      </c>
      <c r="B3" s="55"/>
      <c r="C3" s="55"/>
      <c r="D3" s="55"/>
      <c r="E3" s="55"/>
      <c r="F3" s="56"/>
    </row>
    <row r="4" spans="1:7" x14ac:dyDescent="0.25">
      <c r="A4" s="1"/>
      <c r="B4" s="2"/>
      <c r="C4" s="2"/>
      <c r="D4" s="2"/>
      <c r="E4" s="2"/>
      <c r="F4" s="3"/>
    </row>
    <row r="5" spans="1:7" x14ac:dyDescent="0.25">
      <c r="A5" s="7">
        <v>1</v>
      </c>
      <c r="B5" s="2" t="s">
        <v>10</v>
      </c>
      <c r="C5" s="2"/>
      <c r="D5" s="2"/>
      <c r="E5" s="2"/>
      <c r="F5" s="3"/>
    </row>
    <row r="6" spans="1:7" x14ac:dyDescent="0.25">
      <c r="A6" s="7">
        <v>2</v>
      </c>
      <c r="B6" s="2" t="s">
        <v>3</v>
      </c>
      <c r="C6" s="2"/>
      <c r="D6" s="2"/>
      <c r="E6" s="2"/>
      <c r="F6" s="3"/>
    </row>
    <row r="7" spans="1:7" x14ac:dyDescent="0.25">
      <c r="A7" s="7">
        <v>3</v>
      </c>
      <c r="B7" s="2" t="s">
        <v>2</v>
      </c>
      <c r="C7" s="2"/>
      <c r="D7" s="2"/>
      <c r="E7" s="2"/>
      <c r="F7" s="3"/>
    </row>
    <row r="8" spans="1:7" x14ac:dyDescent="0.25">
      <c r="A8" s="7"/>
      <c r="B8" s="2" t="s">
        <v>1</v>
      </c>
      <c r="C8" s="2"/>
      <c r="D8" s="2"/>
      <c r="E8" s="2"/>
      <c r="F8" s="3"/>
    </row>
    <row r="9" spans="1:7" x14ac:dyDescent="0.25">
      <c r="A9" s="7">
        <v>4</v>
      </c>
      <c r="B9" s="19" t="s">
        <v>28</v>
      </c>
      <c r="C9" s="2"/>
      <c r="D9" s="2"/>
      <c r="E9" s="2"/>
      <c r="F9" s="3"/>
    </row>
    <row r="10" spans="1:7" x14ac:dyDescent="0.25">
      <c r="A10" s="21"/>
      <c r="B10" s="4" t="s">
        <v>18</v>
      </c>
      <c r="C10" s="2"/>
      <c r="D10" s="2"/>
      <c r="E10" s="16"/>
      <c r="F10" s="20">
        <v>19665321.170000002</v>
      </c>
      <c r="G10" s="16"/>
    </row>
    <row r="11" spans="1:7" x14ac:dyDescent="0.25">
      <c r="A11" s="21"/>
      <c r="B11" s="4" t="s">
        <v>19</v>
      </c>
      <c r="C11" s="2"/>
      <c r="D11" s="2"/>
      <c r="E11" s="16"/>
      <c r="F11" s="20">
        <v>13277</v>
      </c>
      <c r="G11" s="16"/>
    </row>
    <row r="12" spans="1:7" x14ac:dyDescent="0.25">
      <c r="A12" s="7">
        <v>5</v>
      </c>
      <c r="B12" s="2" t="s">
        <v>29</v>
      </c>
      <c r="C12" s="2"/>
      <c r="D12" s="2"/>
      <c r="E12" s="2"/>
      <c r="F12" s="3"/>
      <c r="G12" s="2"/>
    </row>
    <row r="13" spans="1:7" x14ac:dyDescent="0.25">
      <c r="A13" s="7"/>
      <c r="B13" s="2"/>
      <c r="C13" s="2"/>
      <c r="D13" s="2"/>
      <c r="E13" s="16"/>
      <c r="F13" s="20"/>
      <c r="G13" s="2"/>
    </row>
    <row r="14" spans="1:7" x14ac:dyDescent="0.25">
      <c r="A14" s="6"/>
      <c r="B14" s="4" t="s">
        <v>16</v>
      </c>
      <c r="C14" s="2"/>
      <c r="D14" s="2"/>
      <c r="E14" s="16"/>
      <c r="F14" s="20">
        <f>+SUM(F18:F27)</f>
        <v>19220325.170000002</v>
      </c>
      <c r="G14" s="16"/>
    </row>
    <row r="15" spans="1:7" x14ac:dyDescent="0.25">
      <c r="A15" s="6"/>
      <c r="B15" s="4" t="s">
        <v>17</v>
      </c>
      <c r="C15" s="2"/>
      <c r="D15" s="2"/>
      <c r="E15" s="16"/>
      <c r="F15" s="20">
        <f>+F29</f>
        <v>13277</v>
      </c>
      <c r="G15" s="16"/>
    </row>
    <row r="16" spans="1:7" x14ac:dyDescent="0.25">
      <c r="A16" s="17"/>
      <c r="B16" s="8"/>
      <c r="C16" s="8"/>
      <c r="D16" s="8"/>
      <c r="E16" s="8"/>
      <c r="F16" s="5"/>
    </row>
    <row r="17" spans="1:17" ht="49.5" x14ac:dyDescent="0.25">
      <c r="A17" s="10" t="s">
        <v>4</v>
      </c>
      <c r="B17" s="9" t="s">
        <v>5</v>
      </c>
      <c r="C17" s="11" t="s">
        <v>6</v>
      </c>
      <c r="D17" s="22" t="s">
        <v>7</v>
      </c>
      <c r="E17" s="26" t="s">
        <v>8</v>
      </c>
      <c r="F17" s="23" t="s">
        <v>9</v>
      </c>
    </row>
    <row r="18" spans="1:17" ht="66" x14ac:dyDescent="0.25">
      <c r="A18" s="28">
        <v>1</v>
      </c>
      <c r="B18" s="31" t="s">
        <v>20</v>
      </c>
      <c r="C18" s="32" t="s">
        <v>12</v>
      </c>
      <c r="D18" s="33" t="s">
        <v>21</v>
      </c>
      <c r="E18" s="36" t="s">
        <v>24</v>
      </c>
      <c r="F18" s="29">
        <v>1465000</v>
      </c>
      <c r="G18" s="30" t="s">
        <v>23</v>
      </c>
      <c r="Q18" s="30"/>
    </row>
    <row r="19" spans="1:17" ht="66" x14ac:dyDescent="0.25">
      <c r="A19" s="28">
        <v>2</v>
      </c>
      <c r="B19" s="31" t="s">
        <v>20</v>
      </c>
      <c r="C19" s="32" t="s">
        <v>12</v>
      </c>
      <c r="D19" s="33" t="s">
        <v>21</v>
      </c>
      <c r="E19" s="34" t="s">
        <v>22</v>
      </c>
      <c r="F19" s="29">
        <v>432175</v>
      </c>
      <c r="H19" s="39"/>
      <c r="I19" s="30"/>
      <c r="J19" s="30"/>
      <c r="K19" s="30"/>
      <c r="L19" s="30"/>
      <c r="M19" s="30"/>
      <c r="N19" s="30"/>
      <c r="O19" s="30"/>
      <c r="P19" s="30"/>
    </row>
    <row r="20" spans="1:17" ht="66" x14ac:dyDescent="0.25">
      <c r="A20" s="28">
        <v>3</v>
      </c>
      <c r="B20" s="31" t="s">
        <v>20</v>
      </c>
      <c r="C20" s="32" t="s">
        <v>12</v>
      </c>
      <c r="D20" s="33" t="s">
        <v>21</v>
      </c>
      <c r="E20" s="34" t="s">
        <v>22</v>
      </c>
      <c r="F20" s="29">
        <v>651925</v>
      </c>
      <c r="G20" s="42"/>
      <c r="H20" s="39"/>
      <c r="I20" s="43"/>
      <c r="J20" s="44"/>
      <c r="K20" s="43"/>
      <c r="L20" s="43"/>
      <c r="M20" s="43"/>
      <c r="N20" s="43"/>
      <c r="O20" s="43"/>
      <c r="P20" s="30"/>
    </row>
    <row r="21" spans="1:17" ht="66" x14ac:dyDescent="0.25">
      <c r="A21" s="28">
        <v>4</v>
      </c>
      <c r="B21" s="31" t="s">
        <v>20</v>
      </c>
      <c r="C21" s="32" t="s">
        <v>12</v>
      </c>
      <c r="D21" s="33" t="s">
        <v>21</v>
      </c>
      <c r="E21" s="36" t="s">
        <v>24</v>
      </c>
      <c r="F21" s="29">
        <v>300325</v>
      </c>
      <c r="G21" s="30" t="s">
        <v>35</v>
      </c>
      <c r="H21" s="39"/>
    </row>
    <row r="22" spans="1:17" ht="66" x14ac:dyDescent="0.25">
      <c r="A22" s="28">
        <v>5</v>
      </c>
      <c r="B22" s="31" t="s">
        <v>20</v>
      </c>
      <c r="C22" s="32" t="s">
        <v>12</v>
      </c>
      <c r="D22" s="33" t="s">
        <v>21</v>
      </c>
      <c r="E22" s="36" t="s">
        <v>24</v>
      </c>
      <c r="F22" s="29">
        <v>1820000</v>
      </c>
      <c r="G22" s="41" t="s">
        <v>23</v>
      </c>
      <c r="H22" s="39">
        <f>SUM(H19:H21)</f>
        <v>0</v>
      </c>
    </row>
    <row r="23" spans="1:17" ht="78.75" x14ac:dyDescent="0.25">
      <c r="A23" s="28">
        <v>6</v>
      </c>
      <c r="B23" s="35" t="s">
        <v>26</v>
      </c>
      <c r="C23" s="32" t="s">
        <v>12</v>
      </c>
      <c r="D23" s="38" t="s">
        <v>25</v>
      </c>
      <c r="E23" s="34" t="s">
        <v>22</v>
      </c>
      <c r="F23" s="29">
        <v>3829140</v>
      </c>
      <c r="G23" s="30"/>
    </row>
    <row r="24" spans="1:17" ht="78.75" x14ac:dyDescent="0.25">
      <c r="A24" s="28">
        <v>7</v>
      </c>
      <c r="B24" s="35" t="s">
        <v>26</v>
      </c>
      <c r="C24" s="32" t="s">
        <v>12</v>
      </c>
      <c r="D24" s="38" t="s">
        <v>25</v>
      </c>
      <c r="E24" s="34" t="s">
        <v>22</v>
      </c>
      <c r="F24" s="29">
        <v>1421600</v>
      </c>
      <c r="G24" s="30"/>
    </row>
    <row r="25" spans="1:17" ht="66.75" customHeight="1" x14ac:dyDescent="0.25">
      <c r="A25" s="28">
        <v>8</v>
      </c>
      <c r="B25" s="35" t="s">
        <v>31</v>
      </c>
      <c r="C25" s="32" t="s">
        <v>12</v>
      </c>
      <c r="D25" s="59" t="s">
        <v>32</v>
      </c>
      <c r="E25" s="36" t="s">
        <v>24</v>
      </c>
      <c r="F25" s="29">
        <v>104625.67</v>
      </c>
      <c r="G25" s="41" t="s">
        <v>23</v>
      </c>
      <c r="H25" s="40"/>
    </row>
    <row r="26" spans="1:17" ht="60" x14ac:dyDescent="0.25">
      <c r="A26" s="28">
        <v>9</v>
      </c>
      <c r="B26" s="37" t="s">
        <v>11</v>
      </c>
      <c r="C26" s="32" t="s">
        <v>12</v>
      </c>
      <c r="D26" s="27" t="s">
        <v>14</v>
      </c>
      <c r="E26" s="34" t="s">
        <v>22</v>
      </c>
      <c r="F26" s="29">
        <v>3262252.5</v>
      </c>
      <c r="G26" s="30"/>
      <c r="H26" s="60"/>
    </row>
    <row r="27" spans="1:17" ht="45" x14ac:dyDescent="0.25">
      <c r="A27" s="28">
        <v>10</v>
      </c>
      <c r="B27" s="37" t="s">
        <v>33</v>
      </c>
      <c r="C27" s="32" t="s">
        <v>12</v>
      </c>
      <c r="D27" s="27" t="s">
        <v>34</v>
      </c>
      <c r="E27" s="34" t="s">
        <v>22</v>
      </c>
      <c r="F27" s="29">
        <f>ROUND(6378278-F28,0)</f>
        <v>5933282</v>
      </c>
      <c r="G27" s="39"/>
      <c r="H27" s="57"/>
    </row>
    <row r="28" spans="1:17" ht="45" x14ac:dyDescent="0.25">
      <c r="A28" s="28">
        <v>11</v>
      </c>
      <c r="B28" s="37" t="s">
        <v>33</v>
      </c>
      <c r="C28" s="32" t="s">
        <v>12</v>
      </c>
      <c r="D28" s="27" t="s">
        <v>34</v>
      </c>
      <c r="E28" s="36" t="s">
        <v>24</v>
      </c>
      <c r="F28" s="29">
        <f>+ROUND(444996.14,0)</f>
        <v>444996</v>
      </c>
      <c r="G28" s="41" t="s">
        <v>23</v>
      </c>
      <c r="H28" s="57"/>
    </row>
    <row r="29" spans="1:17" x14ac:dyDescent="0.25">
      <c r="A29" s="28">
        <v>12</v>
      </c>
      <c r="B29" s="24" t="s">
        <v>15</v>
      </c>
      <c r="C29" s="24"/>
      <c r="D29" s="24"/>
      <c r="E29" s="25"/>
      <c r="F29" s="12">
        <v>13277</v>
      </c>
      <c r="G29" s="47"/>
      <c r="H29" s="57"/>
      <c r="K29" s="45"/>
    </row>
    <row r="30" spans="1:17" x14ac:dyDescent="0.25">
      <c r="A30" s="28"/>
      <c r="B30" s="24"/>
      <c r="C30" s="24"/>
      <c r="D30" s="24"/>
      <c r="E30" s="25"/>
      <c r="F30" s="46"/>
      <c r="H30" s="57"/>
      <c r="K30" s="45"/>
    </row>
    <row r="31" spans="1:17" x14ac:dyDescent="0.25">
      <c r="A31" s="13"/>
      <c r="B31" s="14"/>
      <c r="C31" s="14"/>
      <c r="D31" s="14"/>
      <c r="E31" s="18" t="s">
        <v>13</v>
      </c>
      <c r="F31" s="15">
        <f>SUM(F18:F30)</f>
        <v>19678598.170000002</v>
      </c>
    </row>
    <row r="33" spans="7:9" x14ac:dyDescent="0.25">
      <c r="I33" s="57"/>
    </row>
    <row r="34" spans="7:9" x14ac:dyDescent="0.25">
      <c r="G34" s="47"/>
    </row>
    <row r="35" spans="7:9" x14ac:dyDescent="0.25">
      <c r="G35" s="47"/>
    </row>
    <row r="36" spans="7:9" x14ac:dyDescent="0.25">
      <c r="G36" s="47"/>
      <c r="H36" s="58"/>
    </row>
    <row r="37" spans="7:9" x14ac:dyDescent="0.25">
      <c r="G37" s="47"/>
    </row>
  </sheetData>
  <mergeCells count="3">
    <mergeCell ref="A2:F2"/>
    <mergeCell ref="A1:F1"/>
    <mergeCell ref="A3:F3"/>
  </mergeCells>
  <pageMargins left="0.51" right="0.17" top="0.43" bottom="0.4"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PSA</vt:lpstr>
      <vt:lpstr>PSA!Print_Area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2021-07-13T06:20:07Z</cp:lastPrinted>
  <dcterms:created xsi:type="dcterms:W3CDTF">2019-10-01T10:12:07Z</dcterms:created>
  <dcterms:modified xsi:type="dcterms:W3CDTF">2021-07-13T09:49:08Z</dcterms:modified>
</cp:coreProperties>
</file>